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80" windowWidth="14685" windowHeight="8160" activeTab="0"/>
  </bookViews>
  <sheets>
    <sheet name="0" sheetId="1" r:id="rId1"/>
  </sheets>
  <definedNames>
    <definedName name="_xlnm.Print_Titles" localSheetId="0">'0'!$6:$6</definedName>
    <definedName name="_xlnm.Print_Area" localSheetId="0">'0'!$A$1:$T$117</definedName>
  </definedNames>
  <calcPr fullCalcOnLoad="1"/>
</workbook>
</file>

<file path=xl/sharedStrings.xml><?xml version="1.0" encoding="utf-8"?>
<sst xmlns="http://schemas.openxmlformats.org/spreadsheetml/2006/main" count="84" uniqueCount="52">
  <si>
    <t>№</t>
  </si>
  <si>
    <t>Номер и дата документа</t>
  </si>
  <si>
    <t>Основание возникновения обязательства</t>
  </si>
  <si>
    <t>Кредитор</t>
  </si>
  <si>
    <t>Дата погашения по договору</t>
  </si>
  <si>
    <t>Остаток долга</t>
  </si>
  <si>
    <t>ИТОГО</t>
  </si>
  <si>
    <t>Х</t>
  </si>
  <si>
    <t>ВСЕГО</t>
  </si>
  <si>
    <t>(руб)</t>
  </si>
  <si>
    <t xml:space="preserve">финансового управления </t>
  </si>
  <si>
    <t>Главное финансовое управление</t>
  </si>
  <si>
    <t>в т.ч.  Просроченная задолженность</t>
  </si>
  <si>
    <t>М.П.</t>
  </si>
  <si>
    <t>Договор №ДО -2019-01 от 11.06.2019</t>
  </si>
  <si>
    <t>Постановление Правительства Кемеровской области -Кузбасса от 17.05.2019 №305</t>
  </si>
  <si>
    <t>Получатель                             &lt;1&gt;</t>
  </si>
  <si>
    <t>Объем обязательств по договору</t>
  </si>
  <si>
    <t>Дата фактического привлечения</t>
  </si>
  <si>
    <t>Сумма фактического привлечения</t>
  </si>
  <si>
    <t>Форма обеспечения                 &lt;2&gt;</t>
  </si>
  <si>
    <t>Объем обеспечения                 &lt;3&gt;</t>
  </si>
  <si>
    <t>Дата погашения (факт)</t>
  </si>
  <si>
    <t>Сумма погашения (факт нарастающим итогом)</t>
  </si>
  <si>
    <t>процентная ставка</t>
  </si>
  <si>
    <t>Приложение №1</t>
  </si>
  <si>
    <t>к Приказу главного финансового управления Кемеровской области от 30.10.2019 №122</t>
  </si>
  <si>
    <t xml:space="preserve">ДОЛГОВАЯ КНИГА </t>
  </si>
  <si>
    <t>Муниципальные ценные бумаги</t>
  </si>
  <si>
    <t>Бюджетные кредиты</t>
  </si>
  <si>
    <t>Кредиты кредитных организаций</t>
  </si>
  <si>
    <t>Муниципальные гарантии</t>
  </si>
  <si>
    <t xml:space="preserve">Иные долговые обязательства </t>
  </si>
  <si>
    <t>&lt;1&gt;</t>
  </si>
  <si>
    <t>&lt;2&gt;</t>
  </si>
  <si>
    <t>&lt;3&gt;</t>
  </si>
  <si>
    <t>графа заполняется только по разделу Муниципальные гарантии, указывается краткое наименование Бенефициара в соответствии с учредительными документами</t>
  </si>
  <si>
    <t>графа заполняется только по разделу Муниципальные гарантии</t>
  </si>
  <si>
    <t>итог:</t>
  </si>
  <si>
    <t>Приказ Министерства финансов Кузбасса от 27.03.2020 №39</t>
  </si>
  <si>
    <t>Министерство финансов Кузбасса</t>
  </si>
  <si>
    <t>24.03.2023</t>
  </si>
  <si>
    <t>Итог:</t>
  </si>
  <si>
    <t>31.03.2020</t>
  </si>
  <si>
    <t>Договор №Д -2020-03 от 30.03.2020</t>
  </si>
  <si>
    <t>по Тисульскому муниципальному округу</t>
  </si>
  <si>
    <t>Л.Г. Степченко</t>
  </si>
  <si>
    <t>Тисульского муниципального округа по состоянию на 01.01.2023 г.</t>
  </si>
  <si>
    <t xml:space="preserve">Заместитель главы - начальник </t>
  </si>
  <si>
    <t>Глава</t>
  </si>
  <si>
    <t xml:space="preserve">Тисульского муниципального округа </t>
  </si>
  <si>
    <t>Д.В. Панин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</si>
</sst>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0.000"/>
  </numFmts>
  <fonts count="47">
    <font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i/>
      <sz val="14"/>
      <name val="Arial Cyr"/>
      <family val="0"/>
    </font>
    <font>
      <i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7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vertical="center" wrapText="1"/>
    </xf>
    <xf numFmtId="49" fontId="2" fillId="33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left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4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6" fillId="0" borderId="13" xfId="0" applyFont="1" applyBorder="1" applyAlignment="1">
      <alignment horizontal="left"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2" fillId="0" borderId="13" xfId="0" applyFont="1" applyBorder="1" applyAlignment="1">
      <alignment/>
    </xf>
    <xf numFmtId="49" fontId="9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14" fontId="9" fillId="0" borderId="16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 wrapText="1"/>
    </xf>
    <xf numFmtId="178" fontId="9" fillId="0" borderId="13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14" fontId="9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tabSelected="1" view="pageBreakPreview" zoomScale="71" zoomScaleNormal="85" zoomScaleSheetLayoutView="71" zoomScalePageLayoutView="0" workbookViewId="0" topLeftCell="A1">
      <pane ySplit="7" topLeftCell="A50" activePane="bottomLeft" state="frozen"/>
      <selection pane="topLeft" activeCell="B1" sqref="B1"/>
      <selection pane="bottomLeft" activeCell="C86" sqref="C86"/>
    </sheetView>
  </sheetViews>
  <sheetFormatPr defaultColWidth="9.00390625" defaultRowHeight="12.75"/>
  <cols>
    <col min="1" max="1" width="9.125" style="0" customWidth="1"/>
    <col min="2" max="2" width="22.375" style="0" customWidth="1"/>
    <col min="3" max="3" width="27.75390625" style="0" customWidth="1"/>
    <col min="4" max="4" width="18.625" style="0" customWidth="1"/>
    <col min="5" max="5" width="24.375" style="0" customWidth="1"/>
    <col min="6" max="6" width="24.625" style="0" customWidth="1"/>
    <col min="7" max="7" width="28.125" style="0" customWidth="1"/>
    <col min="8" max="8" width="26.875" style="0" customWidth="1"/>
    <col min="9" max="9" width="20.125" style="0" customWidth="1"/>
    <col min="10" max="10" width="21.00390625" style="0" customWidth="1"/>
    <col min="11" max="11" width="29.75390625" style="0" customWidth="1"/>
    <col min="12" max="12" width="24.375" style="0" customWidth="1"/>
    <col min="13" max="13" width="26.625" style="0" customWidth="1"/>
    <col min="14" max="14" width="29.25390625" style="0" customWidth="1"/>
    <col min="15" max="15" width="21.125" style="0" customWidth="1"/>
    <col min="16" max="16" width="15.125" style="0" customWidth="1"/>
  </cols>
  <sheetData>
    <row r="1" ht="27" customHeight="1">
      <c r="N1" t="s">
        <v>25</v>
      </c>
    </row>
    <row r="2" spans="6:16" ht="23.25" customHeight="1">
      <c r="F2" s="125" t="s">
        <v>27</v>
      </c>
      <c r="G2" s="125"/>
      <c r="H2" s="125"/>
      <c r="K2" s="124" t="s">
        <v>26</v>
      </c>
      <c r="L2" s="124"/>
      <c r="M2" s="124"/>
      <c r="N2" s="124"/>
      <c r="O2" s="124"/>
      <c r="P2" s="124"/>
    </row>
    <row r="3" spans="1:16" ht="20.25">
      <c r="A3" s="41"/>
      <c r="B3" s="41"/>
      <c r="C3" s="41"/>
      <c r="D3" s="125" t="s">
        <v>47</v>
      </c>
      <c r="E3" s="125"/>
      <c r="F3" s="125"/>
      <c r="G3" s="125"/>
      <c r="H3" s="125"/>
      <c r="I3" s="125"/>
      <c r="J3" s="125"/>
      <c r="K3" s="125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 t="s">
        <v>9</v>
      </c>
    </row>
    <row r="5" spans="1:16" ht="57.7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4</v>
      </c>
      <c r="L5" s="2" t="s">
        <v>22</v>
      </c>
      <c r="M5" s="2" t="s">
        <v>23</v>
      </c>
      <c r="N5" s="2" t="s">
        <v>5</v>
      </c>
      <c r="O5" s="2" t="s">
        <v>12</v>
      </c>
      <c r="P5" s="2" t="s">
        <v>24</v>
      </c>
    </row>
    <row r="6" spans="1:16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8">
        <v>15</v>
      </c>
      <c r="P6" s="5">
        <v>16</v>
      </c>
    </row>
    <row r="7" spans="1:16" ht="18">
      <c r="A7" s="21" t="s">
        <v>28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0"/>
      <c r="P7" s="16"/>
    </row>
    <row r="8" spans="1:16" ht="7.5" customHeight="1">
      <c r="A8" s="6"/>
      <c r="B8" s="2"/>
      <c r="C8" s="2"/>
      <c r="D8" s="2"/>
      <c r="E8" s="2"/>
      <c r="F8" s="11"/>
      <c r="G8" s="11"/>
      <c r="H8" s="11"/>
      <c r="I8" s="2"/>
      <c r="J8" s="7"/>
      <c r="K8" s="11"/>
      <c r="L8" s="7"/>
      <c r="M8" s="10"/>
      <c r="N8" s="11"/>
      <c r="O8" s="12"/>
      <c r="P8" s="17"/>
    </row>
    <row r="9" spans="1:16" ht="8.25" customHeight="1">
      <c r="A9" s="16"/>
      <c r="B9" s="17"/>
      <c r="C9" s="17"/>
      <c r="D9" s="17"/>
      <c r="E9" s="17"/>
      <c r="F9" s="19"/>
      <c r="G9" s="18"/>
      <c r="H9" s="19"/>
      <c r="I9" s="17"/>
      <c r="J9" s="18"/>
      <c r="K9" s="19"/>
      <c r="L9" s="38"/>
      <c r="M9" s="40"/>
      <c r="N9" s="39"/>
      <c r="O9" s="20"/>
      <c r="P9" s="17"/>
    </row>
    <row r="10" spans="1:16" s="13" customFormat="1" ht="18">
      <c r="A10" s="21" t="s">
        <v>6</v>
      </c>
      <c r="B10" s="21"/>
      <c r="C10" s="22" t="s">
        <v>7</v>
      </c>
      <c r="D10" s="22" t="s">
        <v>7</v>
      </c>
      <c r="E10" s="22" t="s">
        <v>7</v>
      </c>
      <c r="F10" s="22" t="s">
        <v>7</v>
      </c>
      <c r="G10" s="22" t="s">
        <v>7</v>
      </c>
      <c r="H10" s="23"/>
      <c r="I10" s="21"/>
      <c r="J10" s="22" t="s">
        <v>7</v>
      </c>
      <c r="K10" s="22" t="s">
        <v>7</v>
      </c>
      <c r="L10" s="22" t="s">
        <v>7</v>
      </c>
      <c r="M10" s="24"/>
      <c r="N10" s="24"/>
      <c r="O10" s="49"/>
      <c r="P10" s="52"/>
    </row>
    <row r="11" spans="1:16" ht="8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6"/>
      <c r="O11" s="36"/>
      <c r="P11" s="16"/>
    </row>
    <row r="12" spans="1:16" ht="18">
      <c r="A12" s="21" t="s">
        <v>29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36"/>
      <c r="P12" s="16"/>
    </row>
    <row r="13" spans="1:16" ht="27" customHeight="1">
      <c r="A13" s="53">
        <v>1</v>
      </c>
      <c r="B13" s="122" t="s">
        <v>14</v>
      </c>
      <c r="C13" s="122" t="s">
        <v>15</v>
      </c>
      <c r="D13" s="122" t="s">
        <v>11</v>
      </c>
      <c r="E13" s="128"/>
      <c r="F13" s="117">
        <v>2828496</v>
      </c>
      <c r="G13" s="129">
        <v>43627</v>
      </c>
      <c r="H13" s="117">
        <v>2828496</v>
      </c>
      <c r="I13" s="128"/>
      <c r="J13" s="128"/>
      <c r="K13" s="129">
        <v>44722</v>
      </c>
      <c r="L13" s="58"/>
      <c r="M13" s="58"/>
      <c r="N13" s="59">
        <v>2828496</v>
      </c>
      <c r="O13" s="117"/>
      <c r="P13" s="126">
        <v>0.1</v>
      </c>
    </row>
    <row r="14" spans="1:16" ht="18" customHeight="1">
      <c r="A14" s="54"/>
      <c r="B14" s="123"/>
      <c r="C14" s="123"/>
      <c r="D14" s="123"/>
      <c r="E14" s="126"/>
      <c r="F14" s="118"/>
      <c r="G14" s="130"/>
      <c r="H14" s="118"/>
      <c r="I14" s="126"/>
      <c r="J14" s="126"/>
      <c r="K14" s="130"/>
      <c r="L14" s="60">
        <v>43760</v>
      </c>
      <c r="M14" s="61">
        <v>26517.15</v>
      </c>
      <c r="N14" s="61">
        <v>2801978.85</v>
      </c>
      <c r="O14" s="118"/>
      <c r="P14" s="126"/>
    </row>
    <row r="15" spans="1:16" ht="20.25">
      <c r="A15" s="54"/>
      <c r="B15" s="123"/>
      <c r="C15" s="123"/>
      <c r="D15" s="123"/>
      <c r="E15" s="126"/>
      <c r="F15" s="118"/>
      <c r="G15" s="130"/>
      <c r="H15" s="118"/>
      <c r="I15" s="126"/>
      <c r="J15" s="126"/>
      <c r="K15" s="130"/>
      <c r="L15" s="60">
        <v>43788</v>
      </c>
      <c r="M15" s="61">
        <v>26517.15</v>
      </c>
      <c r="N15" s="61">
        <v>2775461.7</v>
      </c>
      <c r="O15" s="118"/>
      <c r="P15" s="126"/>
    </row>
    <row r="16" spans="1:16" ht="20.25">
      <c r="A16" s="54"/>
      <c r="B16" s="123"/>
      <c r="C16" s="123"/>
      <c r="D16" s="123"/>
      <c r="E16" s="126"/>
      <c r="F16" s="118"/>
      <c r="G16" s="130"/>
      <c r="H16" s="118"/>
      <c r="I16" s="126"/>
      <c r="J16" s="126"/>
      <c r="K16" s="130"/>
      <c r="L16" s="60">
        <v>43816</v>
      </c>
      <c r="M16" s="61">
        <v>26517.15</v>
      </c>
      <c r="N16" s="61">
        <v>2748944.55</v>
      </c>
      <c r="O16" s="118"/>
      <c r="P16" s="126"/>
    </row>
    <row r="17" spans="1:16" ht="20.25">
      <c r="A17" s="54"/>
      <c r="B17" s="123"/>
      <c r="C17" s="123"/>
      <c r="D17" s="123"/>
      <c r="E17" s="126"/>
      <c r="F17" s="118"/>
      <c r="G17" s="130"/>
      <c r="H17" s="118"/>
      <c r="I17" s="126"/>
      <c r="J17" s="126"/>
      <c r="K17" s="130"/>
      <c r="L17" s="60"/>
      <c r="M17" s="61"/>
      <c r="N17" s="61"/>
      <c r="O17" s="118"/>
      <c r="P17" s="126"/>
    </row>
    <row r="18" spans="1:16" ht="20.25">
      <c r="A18" s="54"/>
      <c r="B18" s="123"/>
      <c r="C18" s="123"/>
      <c r="D18" s="123"/>
      <c r="E18" s="126"/>
      <c r="F18" s="118"/>
      <c r="G18" s="130"/>
      <c r="H18" s="118"/>
      <c r="I18" s="126"/>
      <c r="J18" s="126"/>
      <c r="K18" s="130"/>
      <c r="L18" s="60">
        <v>43854</v>
      </c>
      <c r="M18" s="61">
        <v>26517.15</v>
      </c>
      <c r="N18" s="61">
        <v>2722427.4</v>
      </c>
      <c r="O18" s="118"/>
      <c r="P18" s="126"/>
    </row>
    <row r="19" spans="1:16" ht="20.25">
      <c r="A19" s="54"/>
      <c r="B19" s="123"/>
      <c r="C19" s="123"/>
      <c r="D19" s="123"/>
      <c r="E19" s="126"/>
      <c r="F19" s="118"/>
      <c r="G19" s="130"/>
      <c r="H19" s="118"/>
      <c r="I19" s="126"/>
      <c r="J19" s="126"/>
      <c r="K19" s="130"/>
      <c r="L19" s="60">
        <v>43880</v>
      </c>
      <c r="M19" s="61">
        <v>26517.15</v>
      </c>
      <c r="N19" s="61">
        <v>2695910.25</v>
      </c>
      <c r="O19" s="118"/>
      <c r="P19" s="126"/>
    </row>
    <row r="20" spans="1:16" ht="20.25">
      <c r="A20" s="54"/>
      <c r="B20" s="123"/>
      <c r="C20" s="123"/>
      <c r="D20" s="123"/>
      <c r="E20" s="126"/>
      <c r="F20" s="118"/>
      <c r="G20" s="130"/>
      <c r="H20" s="118"/>
      <c r="I20" s="126"/>
      <c r="J20" s="126"/>
      <c r="K20" s="130"/>
      <c r="L20" s="60">
        <v>43907</v>
      </c>
      <c r="M20" s="61">
        <v>26517.15</v>
      </c>
      <c r="N20" s="61">
        <v>2669393.1</v>
      </c>
      <c r="O20" s="118"/>
      <c r="P20" s="126"/>
    </row>
    <row r="21" spans="1:16" ht="20.25">
      <c r="A21" s="54"/>
      <c r="B21" s="123"/>
      <c r="C21" s="123"/>
      <c r="D21" s="123"/>
      <c r="E21" s="126"/>
      <c r="F21" s="118"/>
      <c r="G21" s="130"/>
      <c r="H21" s="118"/>
      <c r="I21" s="126"/>
      <c r="J21" s="126"/>
      <c r="K21" s="130"/>
      <c r="L21" s="60">
        <v>43941</v>
      </c>
      <c r="M21" s="61">
        <v>26517.15</v>
      </c>
      <c r="N21" s="61">
        <v>2642875.95</v>
      </c>
      <c r="O21" s="118"/>
      <c r="P21" s="126"/>
    </row>
    <row r="22" spans="1:16" ht="20.25">
      <c r="A22" s="55"/>
      <c r="B22" s="123"/>
      <c r="C22" s="123"/>
      <c r="D22" s="123"/>
      <c r="E22" s="126"/>
      <c r="F22" s="118"/>
      <c r="G22" s="130"/>
      <c r="H22" s="118"/>
      <c r="I22" s="126"/>
      <c r="J22" s="126"/>
      <c r="K22" s="130"/>
      <c r="L22" s="60">
        <v>43971</v>
      </c>
      <c r="M22" s="61">
        <v>26517.15</v>
      </c>
      <c r="N22" s="61">
        <v>2616358.8</v>
      </c>
      <c r="O22" s="119"/>
      <c r="P22" s="127"/>
    </row>
    <row r="23" spans="1:16" ht="20.25">
      <c r="A23" s="55"/>
      <c r="B23" s="123"/>
      <c r="C23" s="123"/>
      <c r="D23" s="123"/>
      <c r="E23" s="126"/>
      <c r="F23" s="118"/>
      <c r="G23" s="130"/>
      <c r="H23" s="118"/>
      <c r="I23" s="126"/>
      <c r="J23" s="126"/>
      <c r="K23" s="130"/>
      <c r="L23" s="60">
        <v>43997</v>
      </c>
      <c r="M23" s="61">
        <v>26517.15</v>
      </c>
      <c r="N23" s="61">
        <v>2589841.65</v>
      </c>
      <c r="O23" s="87"/>
      <c r="P23" s="88"/>
    </row>
    <row r="24" spans="1:16" ht="20.25">
      <c r="A24" s="55"/>
      <c r="B24" s="123"/>
      <c r="C24" s="123"/>
      <c r="D24" s="123"/>
      <c r="E24" s="126"/>
      <c r="F24" s="118"/>
      <c r="G24" s="130"/>
      <c r="H24" s="118"/>
      <c r="I24" s="126"/>
      <c r="J24" s="126"/>
      <c r="K24" s="130"/>
      <c r="L24" s="60">
        <v>44029</v>
      </c>
      <c r="M24" s="61">
        <v>26517.15</v>
      </c>
      <c r="N24" s="61">
        <v>2563324.5</v>
      </c>
      <c r="O24" s="87"/>
      <c r="P24" s="88"/>
    </row>
    <row r="25" spans="1:16" ht="20.25">
      <c r="A25" s="55"/>
      <c r="B25" s="123"/>
      <c r="C25" s="123"/>
      <c r="D25" s="123"/>
      <c r="E25" s="126"/>
      <c r="F25" s="118"/>
      <c r="G25" s="130"/>
      <c r="H25" s="118"/>
      <c r="I25" s="126"/>
      <c r="J25" s="126"/>
      <c r="K25" s="130"/>
      <c r="L25" s="60">
        <v>44061</v>
      </c>
      <c r="M25" s="61">
        <v>26517.15</v>
      </c>
      <c r="N25" s="61">
        <v>2536807.35</v>
      </c>
      <c r="O25" s="87"/>
      <c r="P25" s="88"/>
    </row>
    <row r="26" spans="1:16" ht="20.25">
      <c r="A26" s="55"/>
      <c r="B26" s="123"/>
      <c r="C26" s="123"/>
      <c r="D26" s="123"/>
      <c r="E26" s="126"/>
      <c r="F26" s="118"/>
      <c r="G26" s="130"/>
      <c r="H26" s="118"/>
      <c r="I26" s="126"/>
      <c r="J26" s="126"/>
      <c r="K26" s="130"/>
      <c r="L26" s="60">
        <v>44092</v>
      </c>
      <c r="M26" s="61">
        <v>26517.15</v>
      </c>
      <c r="N26" s="61">
        <v>2510290.2</v>
      </c>
      <c r="O26" s="87"/>
      <c r="P26" s="88"/>
    </row>
    <row r="27" spans="1:16" ht="20.25">
      <c r="A27" s="55"/>
      <c r="B27" s="123"/>
      <c r="C27" s="123"/>
      <c r="D27" s="123"/>
      <c r="E27" s="126"/>
      <c r="F27" s="118"/>
      <c r="G27" s="130"/>
      <c r="H27" s="118"/>
      <c r="I27" s="126"/>
      <c r="J27" s="126"/>
      <c r="K27" s="130"/>
      <c r="L27" s="60">
        <v>44120</v>
      </c>
      <c r="M27" s="61">
        <v>26517.15</v>
      </c>
      <c r="N27" s="61">
        <v>2483773.05</v>
      </c>
      <c r="O27" s="87"/>
      <c r="P27" s="88"/>
    </row>
    <row r="28" spans="1:16" ht="20.25">
      <c r="A28" s="55"/>
      <c r="B28" s="123"/>
      <c r="C28" s="123"/>
      <c r="D28" s="123"/>
      <c r="E28" s="126"/>
      <c r="F28" s="118"/>
      <c r="G28" s="130"/>
      <c r="H28" s="118"/>
      <c r="I28" s="126"/>
      <c r="J28" s="126"/>
      <c r="K28" s="130"/>
      <c r="L28" s="60">
        <v>44155</v>
      </c>
      <c r="M28" s="61">
        <v>26517.15</v>
      </c>
      <c r="N28" s="61">
        <v>2457255.9</v>
      </c>
      <c r="O28" s="87"/>
      <c r="P28" s="88"/>
    </row>
    <row r="29" spans="1:16" ht="20.25">
      <c r="A29" s="55"/>
      <c r="B29" s="123"/>
      <c r="C29" s="123"/>
      <c r="D29" s="123"/>
      <c r="E29" s="126"/>
      <c r="F29" s="118"/>
      <c r="G29" s="130"/>
      <c r="H29" s="118"/>
      <c r="I29" s="126"/>
      <c r="J29" s="126"/>
      <c r="K29" s="130"/>
      <c r="L29" s="60">
        <v>44176</v>
      </c>
      <c r="M29" s="61">
        <v>26517.15</v>
      </c>
      <c r="N29" s="61">
        <v>2430738.75</v>
      </c>
      <c r="O29" s="87"/>
      <c r="P29" s="88"/>
    </row>
    <row r="30" spans="1:16" ht="20.25">
      <c r="A30" s="55"/>
      <c r="B30" s="123"/>
      <c r="C30" s="123"/>
      <c r="D30" s="123"/>
      <c r="E30" s="126"/>
      <c r="F30" s="118"/>
      <c r="G30" s="130"/>
      <c r="H30" s="118"/>
      <c r="I30" s="126"/>
      <c r="J30" s="126"/>
      <c r="K30" s="130"/>
      <c r="L30" s="60"/>
      <c r="M30" s="61"/>
      <c r="N30" s="61"/>
      <c r="O30" s="87"/>
      <c r="P30" s="88"/>
    </row>
    <row r="31" spans="1:16" ht="20.25">
      <c r="A31" s="55"/>
      <c r="B31" s="123"/>
      <c r="C31" s="123"/>
      <c r="D31" s="123"/>
      <c r="E31" s="126"/>
      <c r="F31" s="118"/>
      <c r="G31" s="130"/>
      <c r="H31" s="118"/>
      <c r="I31" s="126"/>
      <c r="J31" s="126"/>
      <c r="K31" s="130"/>
      <c r="L31" s="60">
        <v>44218</v>
      </c>
      <c r="M31" s="61">
        <v>26517.15</v>
      </c>
      <c r="N31" s="61">
        <v>2404221.6</v>
      </c>
      <c r="O31" s="87"/>
      <c r="P31" s="88"/>
    </row>
    <row r="32" spans="1:16" ht="20.25">
      <c r="A32" s="55"/>
      <c r="B32" s="123"/>
      <c r="C32" s="123"/>
      <c r="D32" s="123"/>
      <c r="E32" s="126"/>
      <c r="F32" s="118"/>
      <c r="G32" s="130"/>
      <c r="H32" s="118"/>
      <c r="I32" s="126"/>
      <c r="J32" s="126"/>
      <c r="K32" s="130"/>
      <c r="L32" s="60">
        <v>44244</v>
      </c>
      <c r="M32" s="61">
        <v>26517.15</v>
      </c>
      <c r="N32" s="61">
        <v>2377704.45</v>
      </c>
      <c r="O32" s="87"/>
      <c r="P32" s="88"/>
    </row>
    <row r="33" spans="1:16" ht="20.25">
      <c r="A33" s="55"/>
      <c r="B33" s="123"/>
      <c r="C33" s="123"/>
      <c r="D33" s="123"/>
      <c r="E33" s="126"/>
      <c r="F33" s="118"/>
      <c r="G33" s="130"/>
      <c r="H33" s="118"/>
      <c r="I33" s="126"/>
      <c r="J33" s="126"/>
      <c r="K33" s="130"/>
      <c r="L33" s="60">
        <v>44278</v>
      </c>
      <c r="M33" s="61">
        <v>26517.15</v>
      </c>
      <c r="N33" s="61">
        <v>2351187.3</v>
      </c>
      <c r="O33" s="87"/>
      <c r="P33" s="88"/>
    </row>
    <row r="34" spans="1:16" ht="20.25">
      <c r="A34" s="55"/>
      <c r="B34" s="123"/>
      <c r="C34" s="123"/>
      <c r="D34" s="123"/>
      <c r="E34" s="126"/>
      <c r="F34" s="118"/>
      <c r="G34" s="130"/>
      <c r="H34" s="118"/>
      <c r="I34" s="126"/>
      <c r="J34" s="126"/>
      <c r="K34" s="130"/>
      <c r="L34" s="60">
        <v>44309</v>
      </c>
      <c r="M34" s="61">
        <v>26517.15</v>
      </c>
      <c r="N34" s="61">
        <v>2324670.15</v>
      </c>
      <c r="O34" s="87"/>
      <c r="P34" s="88"/>
    </row>
    <row r="35" spans="1:16" ht="20.25">
      <c r="A35" s="55"/>
      <c r="B35" s="123"/>
      <c r="C35" s="123"/>
      <c r="D35" s="123"/>
      <c r="E35" s="126"/>
      <c r="F35" s="118"/>
      <c r="G35" s="130"/>
      <c r="H35" s="118"/>
      <c r="I35" s="126"/>
      <c r="J35" s="126"/>
      <c r="K35" s="130"/>
      <c r="L35" s="60">
        <v>44312</v>
      </c>
      <c r="M35" s="61">
        <v>26517.15</v>
      </c>
      <c r="N35" s="61">
        <v>2298153</v>
      </c>
      <c r="O35" s="87"/>
      <c r="P35" s="88"/>
    </row>
    <row r="36" spans="1:16" ht="20.25">
      <c r="A36" s="55"/>
      <c r="B36" s="123"/>
      <c r="C36" s="123"/>
      <c r="D36" s="123"/>
      <c r="E36" s="126"/>
      <c r="F36" s="118"/>
      <c r="G36" s="130"/>
      <c r="H36" s="118"/>
      <c r="I36" s="126"/>
      <c r="J36" s="126"/>
      <c r="K36" s="130"/>
      <c r="L36" s="60">
        <v>44364</v>
      </c>
      <c r="M36" s="61">
        <v>26517.15</v>
      </c>
      <c r="N36" s="61">
        <v>2271635.85</v>
      </c>
      <c r="O36" s="87"/>
      <c r="P36" s="88"/>
    </row>
    <row r="37" spans="1:16" ht="20.25">
      <c r="A37" s="55"/>
      <c r="B37" s="123"/>
      <c r="C37" s="123"/>
      <c r="D37" s="123"/>
      <c r="E37" s="126"/>
      <c r="F37" s="118"/>
      <c r="G37" s="130"/>
      <c r="H37" s="118"/>
      <c r="I37" s="126"/>
      <c r="J37" s="126"/>
      <c r="K37" s="130"/>
      <c r="L37" s="60">
        <v>44392</v>
      </c>
      <c r="M37" s="61">
        <v>26517.15</v>
      </c>
      <c r="N37" s="61">
        <v>2245118.7</v>
      </c>
      <c r="O37" s="87"/>
      <c r="P37" s="88"/>
    </row>
    <row r="38" spans="1:16" ht="20.25">
      <c r="A38" s="55"/>
      <c r="B38" s="123"/>
      <c r="C38" s="123"/>
      <c r="D38" s="123"/>
      <c r="E38" s="126"/>
      <c r="F38" s="118"/>
      <c r="G38" s="130"/>
      <c r="H38" s="118"/>
      <c r="I38" s="126"/>
      <c r="J38" s="126"/>
      <c r="K38" s="130"/>
      <c r="L38" s="102">
        <v>44419</v>
      </c>
      <c r="M38" s="91">
        <v>26517.15</v>
      </c>
      <c r="N38" s="91">
        <v>2218601.55</v>
      </c>
      <c r="O38" s="89"/>
      <c r="P38" s="90"/>
    </row>
    <row r="39" spans="1:16" ht="20.25">
      <c r="A39" s="55"/>
      <c r="B39" s="123"/>
      <c r="C39" s="123"/>
      <c r="D39" s="123"/>
      <c r="E39" s="126"/>
      <c r="F39" s="118"/>
      <c r="G39" s="130"/>
      <c r="H39" s="118"/>
      <c r="I39" s="126"/>
      <c r="J39" s="126"/>
      <c r="K39" s="130"/>
      <c r="L39" s="102">
        <v>44454</v>
      </c>
      <c r="M39" s="91">
        <v>26517.15</v>
      </c>
      <c r="N39" s="91">
        <v>2192084.4</v>
      </c>
      <c r="O39" s="89"/>
      <c r="P39" s="90"/>
    </row>
    <row r="40" spans="1:16" ht="20.25">
      <c r="A40" s="55"/>
      <c r="B40" s="123"/>
      <c r="C40" s="123"/>
      <c r="D40" s="123"/>
      <c r="E40" s="126"/>
      <c r="F40" s="118"/>
      <c r="G40" s="130"/>
      <c r="H40" s="118"/>
      <c r="I40" s="126"/>
      <c r="J40" s="126"/>
      <c r="K40" s="131"/>
      <c r="L40" s="60">
        <v>44484</v>
      </c>
      <c r="M40" s="61">
        <v>26517.15</v>
      </c>
      <c r="N40" s="61">
        <v>2165567.25</v>
      </c>
      <c r="O40" s="89"/>
      <c r="P40" s="90"/>
    </row>
    <row r="41" spans="1:16" ht="20.25">
      <c r="A41" s="108"/>
      <c r="B41" s="109"/>
      <c r="C41" s="107"/>
      <c r="D41" s="107"/>
      <c r="E41" s="90"/>
      <c r="F41" s="89"/>
      <c r="G41" s="106"/>
      <c r="H41" s="89"/>
      <c r="I41" s="90"/>
      <c r="J41" s="90"/>
      <c r="K41" s="110"/>
      <c r="L41" s="60">
        <v>44517</v>
      </c>
      <c r="M41" s="61">
        <v>26517.15</v>
      </c>
      <c r="N41" s="61">
        <v>2139050.1</v>
      </c>
      <c r="O41" s="89"/>
      <c r="P41" s="111"/>
    </row>
    <row r="42" spans="1:16" ht="20.25">
      <c r="A42" s="108"/>
      <c r="B42" s="109"/>
      <c r="C42" s="107"/>
      <c r="D42" s="107"/>
      <c r="E42" s="90"/>
      <c r="F42" s="89"/>
      <c r="G42" s="106"/>
      <c r="H42" s="89"/>
      <c r="I42" s="90"/>
      <c r="J42" s="90"/>
      <c r="K42" s="110"/>
      <c r="L42" s="60">
        <v>44547</v>
      </c>
      <c r="M42" s="61">
        <v>26517.15</v>
      </c>
      <c r="N42" s="61">
        <v>2112532.95</v>
      </c>
      <c r="O42" s="89"/>
      <c r="P42" s="111"/>
    </row>
    <row r="43" spans="1:16" ht="20.25">
      <c r="A43" s="108"/>
      <c r="B43" s="109"/>
      <c r="C43" s="107"/>
      <c r="D43" s="107"/>
      <c r="E43" s="90"/>
      <c r="F43" s="89"/>
      <c r="G43" s="106"/>
      <c r="H43" s="89"/>
      <c r="I43" s="90"/>
      <c r="J43" s="90"/>
      <c r="K43" s="110"/>
      <c r="L43" s="60"/>
      <c r="M43" s="61"/>
      <c r="N43" s="61"/>
      <c r="O43" s="89"/>
      <c r="P43" s="111"/>
    </row>
    <row r="44" spans="1:16" ht="20.25">
      <c r="A44" s="108"/>
      <c r="B44" s="109"/>
      <c r="C44" s="107"/>
      <c r="D44" s="107"/>
      <c r="E44" s="90"/>
      <c r="F44" s="89"/>
      <c r="G44" s="106"/>
      <c r="H44" s="89"/>
      <c r="I44" s="90"/>
      <c r="J44" s="90"/>
      <c r="K44" s="110"/>
      <c r="L44" s="60">
        <v>44585</v>
      </c>
      <c r="M44" s="61">
        <v>26517.15</v>
      </c>
      <c r="N44" s="61">
        <v>2086015.8</v>
      </c>
      <c r="O44" s="89"/>
      <c r="P44" s="111"/>
    </row>
    <row r="45" spans="1:16" ht="20.25">
      <c r="A45" s="108"/>
      <c r="B45" s="109"/>
      <c r="C45" s="107"/>
      <c r="D45" s="107"/>
      <c r="E45" s="90"/>
      <c r="F45" s="89"/>
      <c r="G45" s="106"/>
      <c r="H45" s="89"/>
      <c r="I45" s="90"/>
      <c r="J45" s="90"/>
      <c r="K45" s="110"/>
      <c r="L45" s="60">
        <v>44607</v>
      </c>
      <c r="M45" s="61">
        <v>26517.15</v>
      </c>
      <c r="N45" s="61">
        <v>2059498.65</v>
      </c>
      <c r="O45" s="89"/>
      <c r="P45" s="111"/>
    </row>
    <row r="46" spans="1:16" ht="20.25">
      <c r="A46" s="108"/>
      <c r="B46" s="109"/>
      <c r="C46" s="107"/>
      <c r="D46" s="107"/>
      <c r="E46" s="90"/>
      <c r="F46" s="89"/>
      <c r="G46" s="106"/>
      <c r="H46" s="89"/>
      <c r="I46" s="90"/>
      <c r="J46" s="90"/>
      <c r="K46" s="110"/>
      <c r="L46" s="60">
        <v>44630</v>
      </c>
      <c r="M46" s="61">
        <v>26517.15</v>
      </c>
      <c r="N46" s="61">
        <v>2032981.5</v>
      </c>
      <c r="O46" s="89"/>
      <c r="P46" s="111"/>
    </row>
    <row r="47" spans="1:16" ht="20.25">
      <c r="A47" s="108"/>
      <c r="B47" s="109"/>
      <c r="C47" s="107"/>
      <c r="D47" s="107"/>
      <c r="E47" s="90"/>
      <c r="F47" s="89"/>
      <c r="G47" s="106"/>
      <c r="H47" s="89"/>
      <c r="I47" s="90"/>
      <c r="J47" s="90"/>
      <c r="K47" s="110"/>
      <c r="L47" s="60">
        <v>44669</v>
      </c>
      <c r="M47" s="61">
        <v>26517.15</v>
      </c>
      <c r="N47" s="61">
        <v>2006464.35</v>
      </c>
      <c r="O47" s="89"/>
      <c r="P47" s="111"/>
    </row>
    <row r="48" spans="1:16" ht="20.25">
      <c r="A48" s="108"/>
      <c r="B48" s="109"/>
      <c r="C48" s="107"/>
      <c r="D48" s="107"/>
      <c r="E48" s="90"/>
      <c r="F48" s="89"/>
      <c r="G48" s="106"/>
      <c r="H48" s="89"/>
      <c r="I48" s="90"/>
      <c r="J48" s="90"/>
      <c r="K48" s="110"/>
      <c r="L48" s="60">
        <v>44698</v>
      </c>
      <c r="M48" s="61">
        <v>26517.15</v>
      </c>
      <c r="N48" s="61">
        <v>1979947.2</v>
      </c>
      <c r="O48" s="89"/>
      <c r="P48" s="111"/>
    </row>
    <row r="49" spans="1:16" ht="21" thickBot="1">
      <c r="A49" s="108"/>
      <c r="B49" s="109"/>
      <c r="C49" s="107"/>
      <c r="D49" s="107"/>
      <c r="E49" s="90"/>
      <c r="F49" s="89"/>
      <c r="G49" s="106"/>
      <c r="H49" s="89"/>
      <c r="I49" s="90"/>
      <c r="J49" s="90"/>
      <c r="K49" s="110"/>
      <c r="L49" s="60"/>
      <c r="M49" s="61"/>
      <c r="N49" s="61"/>
      <c r="O49" s="89"/>
      <c r="P49" s="111"/>
    </row>
    <row r="50" spans="1:16" ht="21" thickBot="1">
      <c r="A50" s="93" t="s">
        <v>38</v>
      </c>
      <c r="B50" s="96"/>
      <c r="C50" s="97"/>
      <c r="D50" s="97"/>
      <c r="E50" s="98"/>
      <c r="F50" s="99"/>
      <c r="G50" s="100"/>
      <c r="H50" s="99"/>
      <c r="I50" s="98"/>
      <c r="J50" s="98"/>
      <c r="K50" s="101"/>
      <c r="L50" s="112"/>
      <c r="M50" s="113">
        <f>SUM(M14:M48)</f>
        <v>848548.8000000005</v>
      </c>
      <c r="N50" s="113">
        <v>1979947.2</v>
      </c>
      <c r="O50" s="104">
        <v>0</v>
      </c>
      <c r="P50" s="105"/>
    </row>
    <row r="51" spans="1:16" ht="20.25">
      <c r="A51" s="114">
        <v>2</v>
      </c>
      <c r="B51" s="120" t="s">
        <v>44</v>
      </c>
      <c r="C51" s="120" t="s">
        <v>39</v>
      </c>
      <c r="D51" s="120" t="s">
        <v>40</v>
      </c>
      <c r="E51" s="94"/>
      <c r="F51" s="87">
        <v>5000000</v>
      </c>
      <c r="G51" s="95" t="s">
        <v>43</v>
      </c>
      <c r="H51" s="87">
        <v>5000000</v>
      </c>
      <c r="I51" s="87"/>
      <c r="J51" s="87"/>
      <c r="K51" s="95" t="s">
        <v>41</v>
      </c>
      <c r="L51" s="103"/>
      <c r="M51" s="92"/>
      <c r="N51" s="92">
        <v>5000000</v>
      </c>
      <c r="O51" s="87"/>
      <c r="P51" s="88">
        <v>0.1</v>
      </c>
    </row>
    <row r="52" spans="1:16" ht="20.25">
      <c r="A52" s="115"/>
      <c r="B52" s="120"/>
      <c r="C52" s="120"/>
      <c r="D52" s="120"/>
      <c r="E52" s="63"/>
      <c r="F52" s="67"/>
      <c r="G52" s="85"/>
      <c r="H52" s="67"/>
      <c r="I52" s="67"/>
      <c r="J52" s="67"/>
      <c r="K52" s="85"/>
      <c r="L52" s="86"/>
      <c r="M52" s="61"/>
      <c r="N52" s="61"/>
      <c r="O52" s="59"/>
      <c r="P52" s="64"/>
    </row>
    <row r="53" spans="1:16" ht="20.25">
      <c r="A53" s="116"/>
      <c r="B53" s="121"/>
      <c r="C53" s="121"/>
      <c r="D53" s="121"/>
      <c r="E53" s="63"/>
      <c r="F53" s="67"/>
      <c r="G53" s="85"/>
      <c r="H53" s="67"/>
      <c r="I53" s="67"/>
      <c r="J53" s="67"/>
      <c r="K53" s="85"/>
      <c r="L53" s="86"/>
      <c r="M53" s="61"/>
      <c r="N53" s="61"/>
      <c r="O53" s="59"/>
      <c r="P53" s="64"/>
    </row>
    <row r="54" spans="1:16" ht="20.25">
      <c r="A54" s="82" t="s">
        <v>42</v>
      </c>
      <c r="B54" s="84"/>
      <c r="C54" s="84"/>
      <c r="D54" s="84"/>
      <c r="E54" s="63"/>
      <c r="F54" s="67"/>
      <c r="G54" s="85"/>
      <c r="H54" s="67"/>
      <c r="I54" s="67"/>
      <c r="J54" s="67"/>
      <c r="K54" s="85"/>
      <c r="L54" s="86"/>
      <c r="M54" s="61">
        <f>SUM(M51:M53)</f>
        <v>0</v>
      </c>
      <c r="N54" s="61">
        <f>SUM(N51:N53)</f>
        <v>5000000</v>
      </c>
      <c r="O54" s="59"/>
      <c r="P54" s="64"/>
    </row>
    <row r="55" spans="1:16" ht="20.25">
      <c r="A55" s="21" t="s">
        <v>6</v>
      </c>
      <c r="B55" s="25"/>
      <c r="C55" s="27" t="s">
        <v>7</v>
      </c>
      <c r="D55" s="27" t="s">
        <v>7</v>
      </c>
      <c r="E55" s="62" t="s">
        <v>7</v>
      </c>
      <c r="F55" s="62" t="s">
        <v>7</v>
      </c>
      <c r="G55" s="62" t="s">
        <v>7</v>
      </c>
      <c r="H55" s="65"/>
      <c r="I55" s="65"/>
      <c r="J55" s="62" t="s">
        <v>7</v>
      </c>
      <c r="K55" s="62" t="s">
        <v>7</v>
      </c>
      <c r="L55" s="62" t="s">
        <v>7</v>
      </c>
      <c r="M55" s="66">
        <f>M50+M54</f>
        <v>848548.8000000005</v>
      </c>
      <c r="N55" s="66">
        <f>N50+N54</f>
        <v>6979947.2</v>
      </c>
      <c r="O55" s="59">
        <v>0</v>
      </c>
      <c r="P55" s="64"/>
    </row>
    <row r="56" spans="1:16" ht="20.25">
      <c r="A56" s="25"/>
      <c r="B56" s="25"/>
      <c r="C56" s="25"/>
      <c r="D56" s="25"/>
      <c r="E56" s="65"/>
      <c r="F56" s="65"/>
      <c r="G56" s="65"/>
      <c r="H56" s="65"/>
      <c r="I56" s="65"/>
      <c r="J56" s="65"/>
      <c r="K56" s="65"/>
      <c r="L56" s="65"/>
      <c r="M56" s="67"/>
      <c r="N56" s="67"/>
      <c r="O56" s="59"/>
      <c r="P56" s="64"/>
    </row>
    <row r="57" spans="1:16" ht="20.25">
      <c r="A57" s="51" t="s">
        <v>30</v>
      </c>
      <c r="B57" s="28"/>
      <c r="C57" s="28"/>
      <c r="D57" s="28"/>
      <c r="E57" s="83"/>
      <c r="F57" s="68"/>
      <c r="G57" s="68"/>
      <c r="H57" s="68"/>
      <c r="I57" s="68"/>
      <c r="J57" s="68"/>
      <c r="K57" s="68"/>
      <c r="L57" s="68"/>
      <c r="M57" s="69"/>
      <c r="N57" s="69"/>
      <c r="O57" s="56"/>
      <c r="P57" s="57"/>
    </row>
    <row r="58" spans="1:16" ht="16.5" customHeight="1">
      <c r="A58" s="16"/>
      <c r="B58" s="17"/>
      <c r="C58" s="17"/>
      <c r="D58" s="17"/>
      <c r="E58" s="70"/>
      <c r="F58" s="39"/>
      <c r="G58" s="38"/>
      <c r="H58" s="39"/>
      <c r="I58" s="70"/>
      <c r="J58" s="38"/>
      <c r="K58" s="38"/>
      <c r="L58" s="65"/>
      <c r="M58" s="65"/>
      <c r="N58" s="39"/>
      <c r="O58" s="145"/>
      <c r="P58" s="142"/>
    </row>
    <row r="59" spans="1:16" ht="19.5" customHeight="1">
      <c r="A59" s="48"/>
      <c r="B59" s="30"/>
      <c r="C59" s="30"/>
      <c r="D59" s="30"/>
      <c r="E59" s="70"/>
      <c r="F59" s="71"/>
      <c r="G59" s="72"/>
      <c r="H59" s="71"/>
      <c r="I59" s="73"/>
      <c r="J59" s="72"/>
      <c r="K59" s="72"/>
      <c r="L59" s="38"/>
      <c r="M59" s="39"/>
      <c r="N59" s="39"/>
      <c r="O59" s="146"/>
      <c r="P59" s="143"/>
    </row>
    <row r="60" spans="1:16" ht="16.5" customHeight="1">
      <c r="A60" s="48"/>
      <c r="B60" s="30"/>
      <c r="C60" s="30"/>
      <c r="D60" s="30"/>
      <c r="E60" s="70"/>
      <c r="F60" s="71"/>
      <c r="G60" s="72"/>
      <c r="H60" s="71"/>
      <c r="I60" s="73"/>
      <c r="J60" s="72"/>
      <c r="K60" s="72"/>
      <c r="L60" s="72"/>
      <c r="M60" s="71"/>
      <c r="N60" s="71"/>
      <c r="O60" s="146"/>
      <c r="P60" s="143"/>
    </row>
    <row r="61" spans="1:16" ht="14.25" customHeight="1">
      <c r="A61" s="16"/>
      <c r="B61" s="30"/>
      <c r="C61" s="30"/>
      <c r="D61" s="30"/>
      <c r="E61" s="70"/>
      <c r="F61" s="71"/>
      <c r="G61" s="72"/>
      <c r="H61" s="71"/>
      <c r="I61" s="73"/>
      <c r="J61" s="72"/>
      <c r="K61" s="72"/>
      <c r="L61" s="72"/>
      <c r="M61" s="71"/>
      <c r="N61" s="71"/>
      <c r="O61" s="146"/>
      <c r="P61" s="143"/>
    </row>
    <row r="62" spans="1:16" ht="15" customHeight="1">
      <c r="A62" s="48"/>
      <c r="B62" s="30"/>
      <c r="C62" s="30"/>
      <c r="D62" s="30"/>
      <c r="E62" s="70"/>
      <c r="F62" s="71"/>
      <c r="G62" s="72"/>
      <c r="H62" s="71"/>
      <c r="I62" s="73"/>
      <c r="J62" s="72"/>
      <c r="K62" s="72"/>
      <c r="L62" s="72"/>
      <c r="M62" s="71"/>
      <c r="N62" s="71"/>
      <c r="O62" s="146"/>
      <c r="P62" s="143"/>
    </row>
    <row r="63" spans="1:16" ht="13.5" customHeight="1">
      <c r="A63" s="42"/>
      <c r="B63" s="30"/>
      <c r="C63" s="30"/>
      <c r="D63" s="28"/>
      <c r="E63" s="70"/>
      <c r="F63" s="68"/>
      <c r="G63" s="68"/>
      <c r="H63" s="68"/>
      <c r="I63" s="68"/>
      <c r="J63" s="68"/>
      <c r="K63" s="68"/>
      <c r="L63" s="68"/>
      <c r="M63" s="81"/>
      <c r="N63" s="81"/>
      <c r="O63" s="147"/>
      <c r="P63" s="144"/>
    </row>
    <row r="64" spans="1:16" ht="144" customHeight="1" hidden="1">
      <c r="A64" s="29"/>
      <c r="B64" s="31"/>
      <c r="C64" s="30"/>
      <c r="D64" s="32"/>
      <c r="E64" s="70"/>
      <c r="F64" s="69"/>
      <c r="G64" s="69"/>
      <c r="H64" s="69"/>
      <c r="I64" s="68"/>
      <c r="J64" s="68"/>
      <c r="K64" s="69"/>
      <c r="L64" s="74"/>
      <c r="M64" s="69"/>
      <c r="N64" s="69"/>
      <c r="O64" s="56"/>
      <c r="P64" s="73"/>
    </row>
    <row r="65" spans="1:16" ht="35.25" customHeight="1" hidden="1">
      <c r="A65" s="134"/>
      <c r="B65" s="136"/>
      <c r="C65" s="34"/>
      <c r="D65" s="33"/>
      <c r="E65" s="75"/>
      <c r="F65" s="69"/>
      <c r="G65" s="118"/>
      <c r="H65" s="118"/>
      <c r="I65" s="140"/>
      <c r="J65" s="130"/>
      <c r="K65" s="118"/>
      <c r="L65" s="132"/>
      <c r="M65" s="118"/>
      <c r="N65" s="118"/>
      <c r="O65" s="118"/>
      <c r="P65" s="138"/>
    </row>
    <row r="66" spans="1:16" ht="38.25" customHeight="1" hidden="1">
      <c r="A66" s="134"/>
      <c r="B66" s="136"/>
      <c r="C66" s="34"/>
      <c r="D66" s="33"/>
      <c r="E66" s="75"/>
      <c r="F66" s="69"/>
      <c r="G66" s="118"/>
      <c r="H66" s="118"/>
      <c r="I66" s="140"/>
      <c r="J66" s="130"/>
      <c r="K66" s="118"/>
      <c r="L66" s="132"/>
      <c r="M66" s="118"/>
      <c r="N66" s="118"/>
      <c r="O66" s="118"/>
      <c r="P66" s="138"/>
    </row>
    <row r="67" spans="1:16" ht="38.25" customHeight="1" hidden="1">
      <c r="A67" s="135"/>
      <c r="B67" s="137"/>
      <c r="C67" s="34"/>
      <c r="D67" s="33"/>
      <c r="E67" s="75"/>
      <c r="F67" s="69"/>
      <c r="G67" s="119"/>
      <c r="H67" s="119"/>
      <c r="I67" s="141"/>
      <c r="J67" s="148"/>
      <c r="K67" s="119"/>
      <c r="L67" s="133"/>
      <c r="M67" s="119"/>
      <c r="N67" s="119"/>
      <c r="O67" s="119"/>
      <c r="P67" s="139"/>
    </row>
    <row r="68" spans="1:16" ht="20.25">
      <c r="A68" s="21" t="s">
        <v>31</v>
      </c>
      <c r="B68" s="25"/>
      <c r="C68" s="34"/>
      <c r="D68" s="33"/>
      <c r="E68" s="75"/>
      <c r="F68" s="67"/>
      <c r="G68" s="67"/>
      <c r="H68" s="67"/>
      <c r="I68" s="65"/>
      <c r="J68" s="65"/>
      <c r="K68" s="65"/>
      <c r="L68" s="65"/>
      <c r="M68" s="59"/>
      <c r="N68" s="59"/>
      <c r="O68" s="59"/>
      <c r="P68" s="64"/>
    </row>
    <row r="69" spans="1:16" ht="20.25">
      <c r="A69" s="25"/>
      <c r="B69" s="35"/>
      <c r="C69" s="34"/>
      <c r="D69" s="33"/>
      <c r="E69" s="75"/>
      <c r="F69" s="67"/>
      <c r="G69" s="67"/>
      <c r="H69" s="67"/>
      <c r="I69" s="76"/>
      <c r="J69" s="38"/>
      <c r="K69" s="65"/>
      <c r="L69" s="76"/>
      <c r="M69" s="59"/>
      <c r="N69" s="59"/>
      <c r="O69" s="59"/>
      <c r="P69" s="70"/>
    </row>
    <row r="70" spans="1:16" ht="20.25">
      <c r="A70" s="21" t="s">
        <v>6</v>
      </c>
      <c r="B70" s="25"/>
      <c r="C70" s="34"/>
      <c r="D70" s="33"/>
      <c r="E70" s="75"/>
      <c r="F70" s="62" t="s">
        <v>7</v>
      </c>
      <c r="G70" s="62" t="s">
        <v>7</v>
      </c>
      <c r="H70" s="65"/>
      <c r="I70" s="65"/>
      <c r="J70" s="62" t="s">
        <v>7</v>
      </c>
      <c r="K70" s="62" t="s">
        <v>7</v>
      </c>
      <c r="L70" s="62" t="s">
        <v>7</v>
      </c>
      <c r="M70" s="59"/>
      <c r="N70" s="59"/>
      <c r="O70" s="59"/>
      <c r="P70" s="64"/>
    </row>
    <row r="71" spans="1:16" ht="20.25">
      <c r="A71" s="21" t="s">
        <v>32</v>
      </c>
      <c r="B71" s="25"/>
      <c r="C71" s="34"/>
      <c r="D71" s="33"/>
      <c r="E71" s="75"/>
      <c r="F71" s="65"/>
      <c r="G71" s="65"/>
      <c r="H71" s="65"/>
      <c r="I71" s="65"/>
      <c r="J71" s="65"/>
      <c r="K71" s="65"/>
      <c r="L71" s="65"/>
      <c r="M71" s="59"/>
      <c r="N71" s="59"/>
      <c r="O71" s="59"/>
      <c r="P71" s="64"/>
    </row>
    <row r="72" spans="1:16" ht="20.25">
      <c r="A72" s="25"/>
      <c r="B72" s="25"/>
      <c r="C72" s="34"/>
      <c r="D72" s="33"/>
      <c r="E72" s="75"/>
      <c r="F72" s="65"/>
      <c r="G72" s="65"/>
      <c r="H72" s="65"/>
      <c r="I72" s="65"/>
      <c r="J72" s="65"/>
      <c r="K72" s="65"/>
      <c r="L72" s="65"/>
      <c r="M72" s="59"/>
      <c r="N72" s="59"/>
      <c r="O72" s="59"/>
      <c r="P72" s="64"/>
    </row>
    <row r="73" spans="1:16" ht="20.25">
      <c r="A73" s="21" t="s">
        <v>6</v>
      </c>
      <c r="B73" s="25"/>
      <c r="C73" s="34"/>
      <c r="D73" s="33"/>
      <c r="E73" s="75"/>
      <c r="F73" s="62" t="s">
        <v>7</v>
      </c>
      <c r="G73" s="62" t="s">
        <v>7</v>
      </c>
      <c r="H73" s="65"/>
      <c r="I73" s="65"/>
      <c r="J73" s="62" t="s">
        <v>7</v>
      </c>
      <c r="K73" s="62" t="s">
        <v>7</v>
      </c>
      <c r="L73" s="62" t="s">
        <v>7</v>
      </c>
      <c r="M73" s="59"/>
      <c r="N73" s="59"/>
      <c r="O73" s="59"/>
      <c r="P73" s="64"/>
    </row>
    <row r="74" spans="1:16" ht="20.25">
      <c r="A74" s="25"/>
      <c r="B74" s="25"/>
      <c r="C74" s="34"/>
      <c r="D74" s="33"/>
      <c r="E74" s="75"/>
      <c r="F74" s="65"/>
      <c r="G74" s="65"/>
      <c r="H74" s="65"/>
      <c r="I74" s="65"/>
      <c r="J74" s="65"/>
      <c r="K74" s="65"/>
      <c r="L74" s="65"/>
      <c r="M74" s="59"/>
      <c r="N74" s="59"/>
      <c r="O74" s="59"/>
      <c r="P74" s="64"/>
    </row>
    <row r="75" spans="1:16" s="13" customFormat="1" ht="20.25">
      <c r="A75" s="21" t="s">
        <v>8</v>
      </c>
      <c r="B75" s="21"/>
      <c r="C75" s="34"/>
      <c r="D75" s="33"/>
      <c r="E75" s="75"/>
      <c r="F75" s="77" t="s">
        <v>7</v>
      </c>
      <c r="G75" s="77" t="s">
        <v>7</v>
      </c>
      <c r="H75" s="78"/>
      <c r="I75" s="79">
        <f>I70</f>
        <v>0</v>
      </c>
      <c r="J75" s="79" t="str">
        <f>J70</f>
        <v>Х</v>
      </c>
      <c r="K75" s="79" t="str">
        <f>K70</f>
        <v>Х</v>
      </c>
      <c r="L75" s="79" t="str">
        <f>L70</f>
        <v>Х</v>
      </c>
      <c r="M75" s="37">
        <f>K92+M55+M63</f>
        <v>848548.8000000005</v>
      </c>
      <c r="N75" s="37">
        <f>N55+N63</f>
        <v>6979947.2</v>
      </c>
      <c r="O75" s="37"/>
      <c r="P75" s="80"/>
    </row>
    <row r="76" spans="3:16" ht="12.75" customHeight="1">
      <c r="C76" s="15"/>
      <c r="D76" s="14"/>
      <c r="E76" s="15"/>
      <c r="P76" s="9"/>
    </row>
    <row r="77" spans="3:16" ht="12.75" customHeight="1">
      <c r="C77" s="15"/>
      <c r="D77" s="14"/>
      <c r="E77" s="15"/>
      <c r="P77" s="9"/>
    </row>
    <row r="78" spans="1:16" ht="12.75" customHeight="1">
      <c r="A78" s="47" t="s">
        <v>33</v>
      </c>
      <c r="B78" s="44" t="s">
        <v>36</v>
      </c>
      <c r="C78" s="45"/>
      <c r="D78" s="46"/>
      <c r="E78" s="45"/>
      <c r="F78" s="44"/>
      <c r="G78" s="44"/>
      <c r="H78" s="44"/>
      <c r="P78" s="9"/>
    </row>
    <row r="79" spans="1:16" ht="12.75" customHeight="1">
      <c r="A79" s="47" t="s">
        <v>34</v>
      </c>
      <c r="B79" s="44" t="s">
        <v>37</v>
      </c>
      <c r="C79" s="45"/>
      <c r="D79" s="46"/>
      <c r="E79" s="45"/>
      <c r="F79" s="44"/>
      <c r="G79" s="44"/>
      <c r="H79" s="44"/>
      <c r="P79" s="9"/>
    </row>
    <row r="80" spans="1:16" ht="12.75" customHeight="1">
      <c r="A80" s="47" t="s">
        <v>35</v>
      </c>
      <c r="B80" s="44" t="s">
        <v>37</v>
      </c>
      <c r="C80" s="45"/>
      <c r="D80" s="46"/>
      <c r="E80" s="45"/>
      <c r="F80" s="44"/>
      <c r="G80" s="44"/>
      <c r="H80" s="44"/>
      <c r="P80" s="9"/>
    </row>
    <row r="81" spans="1:16" ht="12.75" customHeight="1">
      <c r="A81" s="47"/>
      <c r="B81" s="44"/>
      <c r="C81" s="45"/>
      <c r="D81" s="46"/>
      <c r="E81" s="45"/>
      <c r="F81" s="44"/>
      <c r="G81" s="44"/>
      <c r="H81" s="44"/>
      <c r="P81" s="9"/>
    </row>
    <row r="82" spans="1:16" ht="15.75" customHeight="1">
      <c r="A82" s="47"/>
      <c r="B82" s="150" t="s">
        <v>49</v>
      </c>
      <c r="C82" s="45"/>
      <c r="D82" s="46"/>
      <c r="E82" s="45"/>
      <c r="F82" s="150"/>
      <c r="G82" s="150"/>
      <c r="H82" s="150"/>
      <c r="P82" s="9"/>
    </row>
    <row r="83" spans="1:16" ht="17.25" customHeight="1">
      <c r="A83" s="47"/>
      <c r="B83" s="150" t="s">
        <v>50</v>
      </c>
      <c r="C83" s="45"/>
      <c r="D83" s="46"/>
      <c r="E83" s="45"/>
      <c r="F83" s="150"/>
      <c r="G83" s="150"/>
      <c r="H83" s="150" t="s">
        <v>51</v>
      </c>
      <c r="P83" s="9"/>
    </row>
    <row r="84" spans="1:16" ht="17.25" customHeight="1">
      <c r="A84" s="47"/>
      <c r="B84" s="150"/>
      <c r="C84" s="45"/>
      <c r="D84" s="46"/>
      <c r="E84" s="45"/>
      <c r="F84" s="150"/>
      <c r="G84" s="150"/>
      <c r="H84" s="150"/>
      <c r="P84" s="9"/>
    </row>
    <row r="85" spans="1:16" ht="17.25" customHeight="1">
      <c r="A85" s="47"/>
      <c r="B85" s="149" t="s">
        <v>13</v>
      </c>
      <c r="C85" s="45"/>
      <c r="D85" s="46"/>
      <c r="E85" s="45"/>
      <c r="F85" s="150"/>
      <c r="G85" s="150"/>
      <c r="H85" s="150"/>
      <c r="P85" s="9"/>
    </row>
    <row r="86" spans="2:16" ht="12.75" customHeight="1">
      <c r="B86" s="44"/>
      <c r="C86" s="45"/>
      <c r="D86" s="46"/>
      <c r="E86" s="45"/>
      <c r="F86" s="44"/>
      <c r="G86" s="44"/>
      <c r="H86" s="44"/>
      <c r="P86" s="9"/>
    </row>
    <row r="87" spans="2:16" ht="15" customHeight="1">
      <c r="B87" s="1" t="s">
        <v>48</v>
      </c>
      <c r="C87" s="15"/>
      <c r="D87" s="14"/>
      <c r="E87" s="15"/>
      <c r="P87" s="9"/>
    </row>
    <row r="88" spans="2:16" ht="15" customHeight="1">
      <c r="B88" s="1" t="s">
        <v>10</v>
      </c>
      <c r="C88" s="15"/>
      <c r="D88" s="14"/>
      <c r="E88" s="15"/>
      <c r="P88" s="9"/>
    </row>
    <row r="89" spans="2:16" ht="15" customHeight="1">
      <c r="B89" s="1" t="s">
        <v>45</v>
      </c>
      <c r="C89" s="15"/>
      <c r="D89" s="14"/>
      <c r="E89" s="15"/>
      <c r="H89" s="1" t="s">
        <v>46</v>
      </c>
      <c r="P89" s="9"/>
    </row>
    <row r="90" ht="12.75" customHeight="1">
      <c r="D90" s="14"/>
    </row>
    <row r="91" ht="12.75" customHeight="1">
      <c r="D91" s="14"/>
    </row>
    <row r="92" spans="2:4" ht="12.75" customHeight="1">
      <c r="B92" t="s">
        <v>13</v>
      </c>
      <c r="D92" s="14"/>
    </row>
    <row r="93" ht="12.75" customHeight="1">
      <c r="D93" s="14"/>
    </row>
    <row r="94" ht="12.75" customHeight="1">
      <c r="D94" s="14"/>
    </row>
    <row r="95" ht="12.75" customHeight="1">
      <c r="D95" s="14"/>
    </row>
    <row r="96" ht="12.75" customHeight="1">
      <c r="D96" s="14"/>
    </row>
    <row r="97" ht="12.75" customHeight="1">
      <c r="D97" s="14"/>
    </row>
    <row r="98" ht="12.75" customHeight="1">
      <c r="D98" s="14"/>
    </row>
    <row r="99" ht="12.75" customHeight="1">
      <c r="D99" s="14"/>
    </row>
    <row r="100" ht="12.75" customHeight="1">
      <c r="D100" s="14"/>
    </row>
    <row r="101" ht="12.75">
      <c r="D101" s="43"/>
    </row>
    <row r="102" ht="12.75">
      <c r="D102" s="43"/>
    </row>
  </sheetData>
  <sheetProtection/>
  <mergeCells count="33">
    <mergeCell ref="A65:A67"/>
    <mergeCell ref="B65:B67"/>
    <mergeCell ref="O65:O67"/>
    <mergeCell ref="P65:P67"/>
    <mergeCell ref="I65:I67"/>
    <mergeCell ref="P58:P63"/>
    <mergeCell ref="O58:O63"/>
    <mergeCell ref="G65:G67"/>
    <mergeCell ref="H65:H67"/>
    <mergeCell ref="J65:J67"/>
    <mergeCell ref="K65:K67"/>
    <mergeCell ref="L65:L67"/>
    <mergeCell ref="M65:M67"/>
    <mergeCell ref="N65:N67"/>
    <mergeCell ref="D51:D53"/>
    <mergeCell ref="D13:D40"/>
    <mergeCell ref="E13:E40"/>
    <mergeCell ref="F13:F40"/>
    <mergeCell ref="G13:G40"/>
    <mergeCell ref="K2:P2"/>
    <mergeCell ref="F2:H2"/>
    <mergeCell ref="D3:K3"/>
    <mergeCell ref="P13:P22"/>
    <mergeCell ref="H13:H40"/>
    <mergeCell ref="I13:I40"/>
    <mergeCell ref="J13:J40"/>
    <mergeCell ref="K13:K40"/>
    <mergeCell ref="A51:A53"/>
    <mergeCell ref="O13:O22"/>
    <mergeCell ref="B51:B53"/>
    <mergeCell ref="C51:C53"/>
    <mergeCell ref="B13:B40"/>
    <mergeCell ref="C13:C40"/>
  </mergeCells>
  <printOptions horizontalCentered="1"/>
  <pageMargins left="0.07874015748031496" right="0" top="0" bottom="0" header="0" footer="0"/>
  <pageSetup fitToHeight="1" fitToWidth="1" horizontalDpi="600" verticalDpi="600" orientation="landscape" paperSize="9" scale="29" r:id="rId1"/>
  <headerFooter alignWithMargins="0">
    <oddFooter>&amp;L&amp;"Arial Cyr,курсив"&amp;7&amp;Z&amp;F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</dc:creator>
  <cp:keywords/>
  <dc:description/>
  <cp:lastModifiedBy>Худякова Н.В.</cp:lastModifiedBy>
  <cp:lastPrinted>2023-01-09T03:05:31Z</cp:lastPrinted>
  <dcterms:created xsi:type="dcterms:W3CDTF">2002-08-09T11:29:18Z</dcterms:created>
  <dcterms:modified xsi:type="dcterms:W3CDTF">2023-01-09T03:05:49Z</dcterms:modified>
  <cp:category/>
  <cp:version/>
  <cp:contentType/>
  <cp:contentStatus/>
</cp:coreProperties>
</file>